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ADD AEDD\BAE 2023-2024\Docs Avalaiadores Externos\"/>
    </mc:Choice>
  </mc:AlternateContent>
  <xr:revisionPtr revIDLastSave="0" documentId="13_ncr:1_{9E284120-E621-4093-93A7-3EB83BC8AC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valiação interna e externa" sheetId="1" r:id="rId1"/>
  </sheets>
  <definedNames>
    <definedName name="_xlnm.Print_Area" localSheetId="0">'Avaliação interna e externa'!$B$2:$AW$46</definedName>
  </definedNames>
  <calcPr calcId="191029"/>
</workbook>
</file>

<file path=xl/calcChain.xml><?xml version="1.0" encoding="utf-8"?>
<calcChain xmlns="http://schemas.openxmlformats.org/spreadsheetml/2006/main">
  <c r="I40" i="1" l="1"/>
  <c r="AS26" i="1"/>
  <c r="AS25" i="1"/>
  <c r="AS24" i="1"/>
  <c r="AS23" i="1"/>
  <c r="AR36" i="1" l="1"/>
  <c r="D30" i="1" s="1"/>
  <c r="AR38" i="1" l="1"/>
</calcChain>
</file>

<file path=xl/sharedStrings.xml><?xml version="1.0" encoding="utf-8"?>
<sst xmlns="http://schemas.openxmlformats.org/spreadsheetml/2006/main" count="111" uniqueCount="92">
  <si>
    <t>Nome:</t>
  </si>
  <si>
    <t>Grupo de Recrutamento:</t>
  </si>
  <si>
    <t xml:space="preserve">Classificação </t>
  </si>
  <si>
    <t>Aspetos didáticos</t>
  </si>
  <si>
    <t>Aspetos relacionais</t>
  </si>
  <si>
    <t>Data:</t>
  </si>
  <si>
    <t>Recomendações:</t>
  </si>
  <si>
    <t>Apreciação global:</t>
  </si>
  <si>
    <t>Classificação da observação de aulas - Avaliador externo (Anexo II)</t>
  </si>
  <si>
    <t>Conteúdo(s) disciplinar(es)</t>
  </si>
  <si>
    <t>Conhecimentos que enquadram e agilizam a aprendizagem do(s) conteúdo(s) disciplinar(es)</t>
  </si>
  <si>
    <t>Parâmetros</t>
  </si>
  <si>
    <t>Especificações e ponderações</t>
  </si>
  <si>
    <t>Descrição</t>
  </si>
  <si>
    <t>Científico 
(50%)</t>
  </si>
  <si>
    <t xml:space="preserve">Pedagógico 
(50%) </t>
  </si>
  <si>
    <t>Classificação final</t>
  </si>
  <si>
    <t>Nível</t>
  </si>
  <si>
    <t>40%
ou
50%</t>
  </si>
  <si>
    <t>10%
ou
0%</t>
  </si>
  <si>
    <t>Agrupamento/Escola:</t>
  </si>
  <si>
    <t>Centro de Formação de Associação de Escolas Sousa Nascente</t>
  </si>
  <si>
    <t>2. Identificação do Docente Avaliado</t>
  </si>
  <si>
    <t>3. Identificação do Avaliador Externo</t>
  </si>
  <si>
    <t>1. Identificação do Agrupamento/Escola do Docente Avaliado</t>
  </si>
  <si>
    <t>O Avaliador Externo:</t>
  </si>
  <si>
    <t>AVALIAÇÃO EXTERNA DO DESEMPENHO DOCENTE</t>
  </si>
  <si>
    <t>Conhecimentos que enquadram e agilizam a aprendizagem do(s) conteúdo(s) disciplinar(es) - 10%</t>
  </si>
  <si>
    <t>Conteúdo(s) disciplinar(es) - 40%</t>
  </si>
  <si>
    <t>4. Classificação da Observação de Aulas</t>
  </si>
  <si>
    <t>Ano Letivo:</t>
  </si>
  <si>
    <t>1. a) Domínio pleno dos conteúdos disciplinares e/ou de conhecimentos funcionais</t>
  </si>
  <si>
    <t>1. b) Domínio pleno de quase todos os conteúdos disciplinares e/ou de conhecimentos funcionais</t>
  </si>
  <si>
    <t>1. c) Domínio pleno de alguns conteúdos disciplinares e/ou de conhecimentos funcionais</t>
  </si>
  <si>
    <t>2. a) Muito bom domínio dos conteúdos disciplinares e/ou de conhecimentos funcionais</t>
  </si>
  <si>
    <t>2. b) Muito bom domínio de quase todos os conteúdos disciplinares e/ou de conhecimentos funcionais</t>
  </si>
  <si>
    <t>2. c) Muito bom domínio de alguns conteúdos disciplinares e/ou de conhecimentos funcionais</t>
  </si>
  <si>
    <t>3. a) Bom domínio dos conteúdos disciplinares e/ou de conhecimentos funcionais</t>
  </si>
  <si>
    <t>3. b) Bom domínio de quase todos os conteúdos disciplinares e/ou de conhecimentos funcionais</t>
  </si>
  <si>
    <t>3. c) Bom domínio de alguns conteúdos disciplinares e/ou de conhecimentos funcionais</t>
  </si>
  <si>
    <t>4. a) Domínio regular dos conteúdos disciplinares e/ou de conhecimentos funcionais</t>
  </si>
  <si>
    <t>4. b) Domínio regular de quase todos os conteúdos disciplinares e/ou de conhecimentos funcionais</t>
  </si>
  <si>
    <t>4. c) Domínio regular de alguns conteúdos disciplinares e/ou de conhecimentos funcionais</t>
  </si>
  <si>
    <t>5. a) Falhas graves evidentes de alguns conteúdos disciplinares e/ou de conhecimentos funcionais</t>
  </si>
  <si>
    <t>5. b) Falhas graves evidentes de quase todos os conteúdos disciplinares e/ou de conhecimentos funcionais</t>
  </si>
  <si>
    <t>5. c) Falhas muito graves evidentes nos conteúdos disciplinares e/ou de conhecimentos funcionais</t>
  </si>
  <si>
    <t>1. a) Segurança plena em termos pedagógico-didáticos</t>
  </si>
  <si>
    <t>1. b) Segurança plena de quase todos os aspetos em termos pedagógico-didáticos</t>
  </si>
  <si>
    <t>1. c) Segurança plena de alguns aspetos em termos pedagógico-didáticos</t>
  </si>
  <si>
    <t>2. a) Muito boa segurança em termos pedagógico-didáticos</t>
  </si>
  <si>
    <t>2. b) Muito boa segurança de quase todos os aspetos em termos pedagógico-didáticos</t>
  </si>
  <si>
    <t>2. c) Muito boa segurança de alguns aspetos em termos pedagógico-didáticos</t>
  </si>
  <si>
    <t>3. a) Boa segurança em termos pedagógico-didáticos</t>
  </si>
  <si>
    <t>3. b) Boa segurança de quase todos os aspetos em termos pedagógico-didáticos</t>
  </si>
  <si>
    <t>3. c) Boa segurança de alguns aspetos em termos pedagógico-didáticos</t>
  </si>
  <si>
    <t>4. a) Segurança regular em termos pedagógico-didáticos</t>
  </si>
  <si>
    <t>4. b) Segurança regular de quase todos os aspetos em termos pedagógico-didáticos</t>
  </si>
  <si>
    <t>4. c) Segurança regular de alguns aspetos em termos pedagógico-didáticos</t>
  </si>
  <si>
    <t>5. a) Falhas graves evidentes de alguns aspetos em termos pedagógico-didáticos</t>
  </si>
  <si>
    <t>5. b) Falhas graves evidentes de quase todos os aspetos em termos pedagógico-didáticos</t>
  </si>
  <si>
    <t>5. c) Falhas muito graves evidentes em termos pedagógico-didáticos</t>
  </si>
  <si>
    <t>1. a) Segurança plena em termos relacionais e pedagógicos</t>
  </si>
  <si>
    <t>1. b) Segurança plena de quase todos os aspetos em termos relacionais e pedagógicos</t>
  </si>
  <si>
    <t>1. c) Segurança plena de alguns aspetos em termos relacionais e pedagógicos</t>
  </si>
  <si>
    <t>2. a) Muito boa segurança em termos relacionais e pedagógicos</t>
  </si>
  <si>
    <t>2. b) Muito boa segurança de quase todos os aspetos em termos relacionais e pedagógicos</t>
  </si>
  <si>
    <t>2. c) Muito boa segurança de alguns aspetos em termos relacionais e pedagógicos</t>
  </si>
  <si>
    <t>3. a) Boa segurança em termos relacionais e pedagógicos</t>
  </si>
  <si>
    <t>3. b) Boa segurança de quase todos os aspetos em termos relacionais e pedagógicos</t>
  </si>
  <si>
    <t>3. c) Boa segurança de alguns aspetos em termos relacionais e pedagógicos</t>
  </si>
  <si>
    <t>4. a) Segurança regular em termos relacionais e pedagógicos</t>
  </si>
  <si>
    <t>4. b) Segurança regular de quase todos os aspetos em termos relacionais e pedagógicos</t>
  </si>
  <si>
    <t>4. c) Segurança regular de alguns aspetos em termos relacionais e pedagógicos</t>
  </si>
  <si>
    <t>5. a) Falhas graves evidentes de alguns aspetos em termos relacionais e pedagógicos</t>
  </si>
  <si>
    <t>5. b) Falhas graves evidentes de quase todos os aspetos em termos relacionais e pedagógicos</t>
  </si>
  <si>
    <t>5. c) Falhas muito graves evidentes em termos relacionais e pedagógicos</t>
  </si>
  <si>
    <t>Revela domínio pleno na concretização da dimensão científica e pedagógica.</t>
  </si>
  <si>
    <t>Apreciação Global</t>
  </si>
  <si>
    <t>Revela domínio pleno de quase todos os aspetos na concretização da dimensão científica e pedagógica.</t>
  </si>
  <si>
    <t>Revela muito bom domínio na concretização da dimensão científica e pedagógica.</t>
  </si>
  <si>
    <t>Revela bom domínio na concretização da dimensão científica e pedagógica.</t>
  </si>
  <si>
    <t>Revela muito bom domínio de quase todos os aspetos na concretização da dimensão científica e pedagógica.</t>
  </si>
  <si>
    <t>Revela muito bom domínio de alguns aspetos na concretização da dimensão científica e pedagógica.</t>
  </si>
  <si>
    <t>Revela bom domínio de quase todos os aspetos na concretização da dimensão científica e pedagógica.</t>
  </si>
  <si>
    <t>Revela bom domínio de alguns aspetos na concretização da dimensão científica e pedagógica.</t>
  </si>
  <si>
    <t>Revela domínio regular na concretização da dimensão científica e pedagógica.</t>
  </si>
  <si>
    <t>Revela falhas graves evidentes na concretização da dimensão científica e pedagógica.</t>
  </si>
  <si>
    <t>Revela domínio regular de quase todos os aspetos na concretização da dimensão científica e pedagógica.</t>
  </si>
  <si>
    <t>Revela domínio regular de alguns aspetos na concretização da dimensão científica e pedagógica.</t>
  </si>
  <si>
    <t>Revela falhas graves evidentes de quase todos os aspetos na concretização da dimensão científica e pedagógica.</t>
  </si>
  <si>
    <t>Revela falhas muito graves evidentes na concretização da dimensão científica e pedagógica.</t>
  </si>
  <si>
    <t>Revela domínio pleno de alguns aspetos na concretização da dimensão científica e pedagógica.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</si>
</sst>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6]d\ &quot;de&quot;\ mmmm\ &quot;de&quot;\ yyyy;@"/>
    <numFmt numFmtId="165" formatCode="0.0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i/>
      <sz val="9"/>
      <name val="Calibri"/>
      <family val="2"/>
    </font>
    <font>
      <sz val="11"/>
      <color theme="3" tint="0.39997558519241921"/>
      <name val="Calibri"/>
      <family val="2"/>
    </font>
    <font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8"/>
      <color indexed="23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right" vertical="top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0" xfId="0" quotePrefix="1" applyFont="1" applyFill="1" applyAlignment="1" applyProtection="1">
      <alignment horizontal="center" vertical="center"/>
      <protection hidden="1"/>
    </xf>
    <xf numFmtId="0" fontId="4" fillId="2" borderId="0" xfId="0" quotePrefix="1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vertical="top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1" xfId="0" applyBorder="1" applyAlignment="1">
      <alignment horizontal="left" vertical="center"/>
    </xf>
    <xf numFmtId="0" fontId="15" fillId="0" borderId="0" xfId="0" applyFont="1" applyAlignment="1">
      <alignment vertical="center"/>
    </xf>
    <xf numFmtId="0" fontId="4" fillId="5" borderId="9" xfId="0" applyFont="1" applyFill="1" applyBorder="1" applyAlignment="1" applyProtection="1">
      <alignment vertical="center" wrapText="1"/>
      <protection locked="0" hidden="1"/>
    </xf>
    <xf numFmtId="0" fontId="1" fillId="5" borderId="7" xfId="0" applyFont="1" applyFill="1" applyBorder="1" applyAlignment="1" applyProtection="1">
      <alignment vertical="center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0" fontId="16" fillId="0" borderId="0" xfId="0" applyFont="1"/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0" xfId="0" applyFont="1" applyFill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5" fontId="11" fillId="0" borderId="1" xfId="0" applyNumberFormat="1" applyFont="1" applyBorder="1" applyAlignment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9" fontId="4" fillId="5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9" fontId="4" fillId="5" borderId="7" xfId="0" applyNumberFormat="1" applyFont="1" applyFill="1" applyBorder="1" applyAlignment="1" applyProtection="1">
      <alignment horizontal="center" vertical="center" wrapText="1"/>
      <protection hidden="1"/>
    </xf>
    <xf numFmtId="9" fontId="4" fillId="5" borderId="8" xfId="0" applyNumberFormat="1" applyFont="1" applyFill="1" applyBorder="1" applyAlignment="1" applyProtection="1">
      <alignment horizontal="center" vertical="center" wrapText="1"/>
      <protection hidden="1"/>
    </xf>
    <xf numFmtId="9" fontId="4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14" fillId="5" borderId="1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top"/>
      <protection hidden="1"/>
    </xf>
    <xf numFmtId="0" fontId="9" fillId="0" borderId="13" xfId="0" applyFont="1" applyBorder="1" applyAlignment="1" applyProtection="1">
      <alignment horizontal="center" vertical="top"/>
      <protection hidden="1"/>
    </xf>
    <xf numFmtId="0" fontId="9" fillId="0" borderId="14" xfId="0" applyFont="1" applyBorder="1" applyAlignment="1" applyProtection="1">
      <alignment horizontal="center" vertical="top"/>
      <protection hidden="1"/>
    </xf>
    <xf numFmtId="0" fontId="4" fillId="5" borderId="3" xfId="0" applyFont="1" applyFill="1" applyBorder="1" applyAlignment="1" applyProtection="1">
      <alignment horizontal="center" vertical="center" textRotation="90" wrapText="1"/>
      <protection hidden="1"/>
    </xf>
    <xf numFmtId="0" fontId="4" fillId="5" borderId="4" xfId="0" applyFont="1" applyFill="1" applyBorder="1" applyAlignment="1" applyProtection="1">
      <alignment horizontal="center" vertical="center" textRotation="90" wrapText="1"/>
      <protection hidden="1"/>
    </xf>
    <xf numFmtId="0" fontId="4" fillId="5" borderId="5" xfId="0" applyFont="1" applyFill="1" applyBorder="1" applyAlignment="1" applyProtection="1">
      <alignment horizontal="center" vertical="center" textRotation="90" wrapText="1"/>
      <protection hidden="1"/>
    </xf>
    <xf numFmtId="0" fontId="4" fillId="5" borderId="12" xfId="0" applyFont="1" applyFill="1" applyBorder="1" applyAlignment="1" applyProtection="1">
      <alignment horizontal="center" vertical="center" textRotation="90" wrapText="1"/>
      <protection hidden="1"/>
    </xf>
    <xf numFmtId="0" fontId="4" fillId="5" borderId="13" xfId="0" applyFont="1" applyFill="1" applyBorder="1" applyAlignment="1" applyProtection="1">
      <alignment horizontal="center" vertical="center" textRotation="90" wrapText="1"/>
      <protection hidden="1"/>
    </xf>
    <xf numFmtId="0" fontId="4" fillId="5" borderId="14" xfId="0" applyFont="1" applyFill="1" applyBorder="1" applyAlignment="1" applyProtection="1">
      <alignment horizontal="center" vertical="center" textRotation="90" wrapText="1"/>
      <protection hidden="1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16" fillId="0" borderId="13" xfId="0" applyFont="1" applyBorder="1" applyAlignment="1">
      <alignment horizontal="left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hidden="1"/>
    </xf>
    <xf numFmtId="166" fontId="6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3"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D6E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CV82"/>
  <sheetViews>
    <sheetView showGridLines="0" tabSelected="1" zoomScale="120" zoomScaleNormal="120" workbookViewId="0">
      <selection activeCell="K9" sqref="K9:AV9"/>
    </sheetView>
  </sheetViews>
  <sheetFormatPr defaultColWidth="2.7109375" defaultRowHeight="12" x14ac:dyDescent="0.25"/>
  <cols>
    <col min="1" max="2" width="2.7109375" style="1"/>
    <col min="3" max="3" width="2.7109375" style="1" customWidth="1"/>
    <col min="4" max="4" width="4.85546875" style="1" customWidth="1"/>
    <col min="5" max="5" width="4.42578125" style="1" customWidth="1"/>
    <col min="6" max="11" width="2" style="1" customWidth="1"/>
    <col min="12" max="13" width="2" style="7" customWidth="1"/>
    <col min="14" max="38" width="2" style="1" customWidth="1"/>
    <col min="39" max="39" width="2.85546875" style="1" customWidth="1"/>
    <col min="40" max="44" width="2" style="1" customWidth="1"/>
    <col min="45" max="45" width="3.140625" style="1" customWidth="1"/>
    <col min="46" max="46" width="2" style="1" customWidth="1"/>
    <col min="47" max="47" width="5.28515625" style="1" customWidth="1"/>
    <col min="48" max="48" width="2.7109375" style="1"/>
    <col min="49" max="49" width="1.85546875" style="1" customWidth="1"/>
    <col min="50" max="54" width="2.7109375" style="1" customWidth="1"/>
    <col min="55" max="55" width="2.7109375" style="1" hidden="1" customWidth="1"/>
    <col min="56" max="56" width="97.28515625" style="1" hidden="1" customWidth="1"/>
    <col min="57" max="57" width="6.140625" style="1" hidden="1" customWidth="1"/>
    <col min="58" max="58" width="97.28515625" style="1" hidden="1" customWidth="1"/>
    <col min="59" max="59" width="6.140625" style="1" hidden="1" customWidth="1"/>
    <col min="60" max="60" width="77.7109375" style="1" hidden="1" customWidth="1"/>
    <col min="61" max="61" width="6.140625" style="1" hidden="1" customWidth="1"/>
    <col min="62" max="62" width="81.5703125" style="1" hidden="1" customWidth="1"/>
    <col min="63" max="63" width="6.140625" style="1" hidden="1" customWidth="1"/>
    <col min="64" max="71" width="2.7109375" style="1" hidden="1" customWidth="1"/>
    <col min="72" max="72" width="17.7109375" style="1" hidden="1" customWidth="1"/>
    <col min="73" max="100" width="2.7109375" style="1" hidden="1" customWidth="1"/>
    <col min="101" max="119" width="0" style="1" hidden="1" customWidth="1"/>
    <col min="120" max="16384" width="2.7109375" style="1"/>
  </cols>
  <sheetData>
    <row r="1" spans="3:50" x14ac:dyDescent="0.25">
      <c r="X1" s="32"/>
      <c r="AA1" s="32"/>
    </row>
    <row r="3" spans="3:50" s="3" customFormat="1" ht="25.5" customHeight="1" x14ac:dyDescent="0.25">
      <c r="C3" s="63" t="s">
        <v>21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5"/>
    </row>
    <row r="4" spans="3:50" s="3" customFormat="1" ht="15" x14ac:dyDescent="0.25">
      <c r="C4" s="67" t="s">
        <v>26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9"/>
    </row>
    <row r="5" spans="3:50" ht="27" customHeight="1" x14ac:dyDescent="0.25">
      <c r="C5" s="70" t="s">
        <v>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2"/>
    </row>
    <row r="6" spans="3:50" s="5" customFormat="1" ht="19.5" customHeight="1" x14ac:dyDescent="0.25">
      <c r="C6" s="10"/>
      <c r="D6" s="10"/>
      <c r="E6" s="10"/>
      <c r="F6" s="10"/>
      <c r="G6" s="10"/>
      <c r="H6" s="10"/>
      <c r="I6" s="10"/>
      <c r="J6" s="10"/>
      <c r="K6" s="10"/>
      <c r="L6" s="11"/>
      <c r="M6" s="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</row>
    <row r="7" spans="3:50" s="30" customFormat="1" ht="12.75" x14ac:dyDescent="0.25">
      <c r="C7" s="25" t="s">
        <v>24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7"/>
      <c r="W7" s="27"/>
      <c r="X7" s="27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7"/>
      <c r="AN7" s="27"/>
      <c r="AO7" s="27"/>
      <c r="AP7" s="27"/>
      <c r="AQ7" s="26"/>
      <c r="AR7" s="26"/>
      <c r="AS7" s="28"/>
      <c r="AT7" s="28"/>
      <c r="AU7" s="28"/>
      <c r="AV7" s="28"/>
      <c r="AW7" s="29"/>
      <c r="AX7" s="29"/>
    </row>
    <row r="8" spans="3:50" ht="5.0999999999999996" customHeight="1" x14ac:dyDescent="0.25">
      <c r="C8" s="1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6"/>
      <c r="AQ8" s="12"/>
      <c r="AR8" s="12"/>
      <c r="AS8" s="14"/>
      <c r="AT8" s="14"/>
      <c r="AU8" s="14"/>
      <c r="AV8" s="14"/>
      <c r="AW8" s="4"/>
      <c r="AX8" s="4"/>
    </row>
    <row r="9" spans="3:50" ht="20.25" customHeight="1" x14ac:dyDescent="0.25">
      <c r="C9" s="43" t="s">
        <v>20</v>
      </c>
      <c r="D9" s="44"/>
      <c r="E9" s="44"/>
      <c r="F9" s="44"/>
      <c r="G9" s="44"/>
      <c r="H9" s="44"/>
      <c r="I9" s="44"/>
      <c r="J9" s="45"/>
      <c r="K9" s="57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9"/>
      <c r="AW9" s="4"/>
      <c r="AX9" s="4"/>
    </row>
    <row r="10" spans="3:50" s="5" customFormat="1" ht="12.75" customHeight="1" x14ac:dyDescent="0.25">
      <c r="C10" s="17"/>
      <c r="D10" s="18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7"/>
      <c r="AR10" s="12"/>
      <c r="AS10" s="14"/>
      <c r="AT10" s="14"/>
      <c r="AU10" s="14"/>
      <c r="AV10" s="14"/>
      <c r="AW10" s="4"/>
      <c r="AX10" s="4"/>
    </row>
    <row r="11" spans="3:50" s="5" customFormat="1" ht="12.75" customHeight="1" x14ac:dyDescent="0.25">
      <c r="C11" s="25" t="s">
        <v>22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  <c r="W11" s="13"/>
      <c r="X11" s="13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3"/>
      <c r="AN11" s="13"/>
      <c r="AO11" s="13"/>
      <c r="AP11" s="13"/>
      <c r="AQ11" s="12"/>
      <c r="AR11" s="12"/>
      <c r="AS11" s="14"/>
      <c r="AT11" s="14"/>
      <c r="AU11" s="14"/>
      <c r="AV11" s="14"/>
      <c r="AW11" s="4"/>
      <c r="AX11" s="4"/>
    </row>
    <row r="12" spans="3:50" ht="5.0999999999999996" customHeight="1" x14ac:dyDescent="0.25">
      <c r="C12" s="15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6"/>
      <c r="AQ12" s="12"/>
      <c r="AR12" s="12"/>
      <c r="AS12" s="14"/>
      <c r="AT12" s="14"/>
      <c r="AU12" s="14"/>
      <c r="AV12" s="14"/>
      <c r="AW12" s="4"/>
      <c r="AX12" s="4"/>
    </row>
    <row r="13" spans="3:50" ht="21" customHeight="1" x14ac:dyDescent="0.25">
      <c r="C13" s="43" t="s">
        <v>0</v>
      </c>
      <c r="D13" s="44"/>
      <c r="E13" s="45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9"/>
      <c r="AK13" s="43" t="s">
        <v>1</v>
      </c>
      <c r="AL13" s="44"/>
      <c r="AM13" s="44"/>
      <c r="AN13" s="44"/>
      <c r="AO13" s="44"/>
      <c r="AP13" s="44"/>
      <c r="AQ13" s="44"/>
      <c r="AR13" s="44"/>
      <c r="AS13" s="45"/>
      <c r="AT13" s="60"/>
      <c r="AU13" s="61"/>
      <c r="AV13" s="62"/>
      <c r="AW13" s="4"/>
      <c r="AX13" s="4"/>
    </row>
    <row r="14" spans="3:50" ht="12.75" customHeight="1" x14ac:dyDescent="0.25">
      <c r="C14" s="17"/>
      <c r="D14" s="18"/>
      <c r="E14" s="1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7"/>
      <c r="AR14" s="12"/>
      <c r="AS14" s="14"/>
      <c r="AT14" s="14"/>
      <c r="AU14" s="14"/>
      <c r="AV14" s="14"/>
      <c r="AW14" s="4"/>
      <c r="AX14" s="4"/>
    </row>
    <row r="15" spans="3:50" s="5" customFormat="1" ht="12.75" customHeight="1" x14ac:dyDescent="0.25">
      <c r="C15" s="25" t="s">
        <v>23</v>
      </c>
      <c r="D15" s="17"/>
      <c r="E15" s="1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2"/>
      <c r="AS15" s="14"/>
      <c r="AT15" s="14"/>
      <c r="AU15" s="14"/>
      <c r="AV15" s="14"/>
      <c r="AW15" s="4"/>
      <c r="AX15" s="4"/>
    </row>
    <row r="16" spans="3:50" ht="5.0999999999999996" customHeight="1" x14ac:dyDescent="0.25">
      <c r="C16" s="15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6"/>
      <c r="AQ16" s="12"/>
      <c r="AR16" s="12"/>
      <c r="AS16" s="14"/>
      <c r="AT16" s="14"/>
      <c r="AU16" s="14"/>
      <c r="AV16" s="14"/>
      <c r="AW16" s="4"/>
      <c r="AX16" s="4"/>
    </row>
    <row r="17" spans="3:72" ht="21" customHeight="1" x14ac:dyDescent="0.25">
      <c r="C17" s="43" t="s">
        <v>0</v>
      </c>
      <c r="D17" s="44"/>
      <c r="E17" s="45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9"/>
      <c r="AK17" s="43" t="s">
        <v>1</v>
      </c>
      <c r="AL17" s="44"/>
      <c r="AM17" s="44"/>
      <c r="AN17" s="44"/>
      <c r="AO17" s="44"/>
      <c r="AP17" s="44"/>
      <c r="AQ17" s="44"/>
      <c r="AR17" s="44"/>
      <c r="AS17" s="45"/>
      <c r="AT17" s="60"/>
      <c r="AU17" s="61"/>
      <c r="AV17" s="62"/>
      <c r="AW17" s="4"/>
      <c r="AX17" s="4"/>
    </row>
    <row r="18" spans="3:72" ht="12.75" customHeight="1" x14ac:dyDescent="0.25">
      <c r="C18" s="1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7"/>
      <c r="AM18" s="14"/>
      <c r="AN18" s="14"/>
      <c r="AO18" s="14"/>
      <c r="AP18" s="14"/>
      <c r="AQ18" s="17"/>
      <c r="AR18" s="12"/>
      <c r="AS18" s="14"/>
      <c r="AT18" s="14"/>
      <c r="AU18" s="14"/>
      <c r="AV18" s="14"/>
      <c r="AW18" s="4"/>
      <c r="AX18" s="4"/>
    </row>
    <row r="19" spans="3:72" ht="12.75" customHeight="1" x14ac:dyDescent="0.25">
      <c r="C19" s="25" t="s">
        <v>29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4"/>
      <c r="R19" s="17"/>
      <c r="S19" s="14"/>
      <c r="T19" s="14"/>
      <c r="U19" s="14"/>
      <c r="V19" s="17"/>
      <c r="W19" s="17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7"/>
      <c r="AM19" s="14"/>
      <c r="AN19" s="14"/>
      <c r="AO19" s="14"/>
      <c r="AP19" s="14"/>
      <c r="AQ19" s="17"/>
      <c r="AR19" s="12"/>
      <c r="AS19" s="14"/>
      <c r="AT19" s="14"/>
      <c r="AU19" s="14"/>
      <c r="AV19" s="14"/>
      <c r="AW19" s="4"/>
      <c r="AX19" s="4"/>
    </row>
    <row r="20" spans="3:72" ht="5.0999999999999996" customHeight="1" x14ac:dyDescent="0.25"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6"/>
      <c r="AQ20" s="12"/>
      <c r="AR20" s="12"/>
      <c r="AS20" s="14"/>
      <c r="AT20" s="14"/>
      <c r="AU20" s="14"/>
      <c r="AV20" s="14"/>
      <c r="AW20" s="4"/>
      <c r="AX20" s="4"/>
    </row>
    <row r="21" spans="3:72" ht="13.5" customHeight="1" x14ac:dyDescent="0.25">
      <c r="C21" s="1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4"/>
      <c r="R21" s="17"/>
      <c r="S21" s="14"/>
      <c r="T21" s="14"/>
      <c r="U21" s="14"/>
      <c r="V21" s="17"/>
      <c r="W21" s="17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7"/>
      <c r="AM21" s="14"/>
      <c r="AN21" s="14"/>
      <c r="AO21" s="14"/>
      <c r="AP21" s="14"/>
      <c r="AQ21" s="17"/>
      <c r="AR21" s="12"/>
      <c r="AS21" s="14"/>
      <c r="AT21" s="14"/>
      <c r="AU21" s="14"/>
      <c r="AV21" s="14"/>
      <c r="AW21" s="4"/>
      <c r="AX21" s="4"/>
      <c r="BD21"/>
      <c r="BE21"/>
      <c r="BF21"/>
      <c r="BG21"/>
      <c r="BH21"/>
      <c r="BI21"/>
      <c r="BJ21"/>
      <c r="BK21"/>
    </row>
    <row r="22" spans="3:72" ht="47.25" customHeight="1" x14ac:dyDescent="0.25">
      <c r="C22" s="41" t="s">
        <v>11</v>
      </c>
      <c r="D22" s="41"/>
      <c r="E22" s="41"/>
      <c r="F22" s="41"/>
      <c r="G22" s="48" t="s">
        <v>12</v>
      </c>
      <c r="H22" s="49"/>
      <c r="I22" s="49"/>
      <c r="J22" s="49"/>
      <c r="K22" s="49"/>
      <c r="L22" s="49"/>
      <c r="M22" s="49"/>
      <c r="N22" s="49"/>
      <c r="O22" s="49"/>
      <c r="P22" s="50"/>
      <c r="Q22" s="47" t="s">
        <v>13</v>
      </c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12"/>
      <c r="AS22" s="43" t="s">
        <v>2</v>
      </c>
      <c r="AT22" s="44"/>
      <c r="AU22" s="44"/>
      <c r="AV22" s="45"/>
      <c r="AX22" s="4"/>
      <c r="BD22"/>
    </row>
    <row r="23" spans="3:72" ht="51" customHeight="1" x14ac:dyDescent="0.25">
      <c r="C23" s="73" t="s">
        <v>14</v>
      </c>
      <c r="D23" s="74"/>
      <c r="E23" s="74"/>
      <c r="F23" s="75"/>
      <c r="G23" s="66" t="s">
        <v>9</v>
      </c>
      <c r="H23" s="66"/>
      <c r="I23" s="66"/>
      <c r="J23" s="66"/>
      <c r="K23" s="66"/>
      <c r="L23" s="66"/>
      <c r="M23" s="66"/>
      <c r="N23" s="66"/>
      <c r="O23" s="66"/>
      <c r="P23" s="66"/>
      <c r="Q23" s="54" t="s">
        <v>18</v>
      </c>
      <c r="R23" s="55"/>
      <c r="S23" s="56"/>
      <c r="T23" s="51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3"/>
      <c r="AR23" s="12"/>
      <c r="AS23" s="42" t="str">
        <f>IF(T23&lt;&gt;"",VLOOKUP(T23,BD51:BE65,2),"")</f>
        <v/>
      </c>
      <c r="AT23" s="42"/>
      <c r="AU23" s="42"/>
      <c r="AV23" s="42"/>
      <c r="AW23" s="8"/>
      <c r="AX23" s="8"/>
      <c r="AY23" s="9"/>
      <c r="AZ23" s="9"/>
      <c r="BA23" s="9"/>
      <c r="BB23" s="9"/>
      <c r="BC23" s="9"/>
      <c r="BD23"/>
    </row>
    <row r="24" spans="3:72" ht="51" customHeight="1" x14ac:dyDescent="0.25">
      <c r="C24" s="76"/>
      <c r="D24" s="77"/>
      <c r="E24" s="77"/>
      <c r="F24" s="78"/>
      <c r="G24" s="66" t="s">
        <v>10</v>
      </c>
      <c r="H24" s="66"/>
      <c r="I24" s="66"/>
      <c r="J24" s="66"/>
      <c r="K24" s="66"/>
      <c r="L24" s="66"/>
      <c r="M24" s="66"/>
      <c r="N24" s="66"/>
      <c r="O24" s="66"/>
      <c r="P24" s="66"/>
      <c r="Q24" s="54" t="s">
        <v>19</v>
      </c>
      <c r="R24" s="55"/>
      <c r="S24" s="56"/>
      <c r="T24" s="51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3"/>
      <c r="AR24" s="12"/>
      <c r="AS24" s="42" t="str">
        <f>IF(T24&lt;&gt;"",VLOOKUP(T24,BF51:BG65,2),"")</f>
        <v/>
      </c>
      <c r="AT24" s="42"/>
      <c r="AU24" s="42"/>
      <c r="AV24" s="42"/>
      <c r="AW24" s="8"/>
      <c r="AX24" s="8"/>
      <c r="AY24" s="9"/>
      <c r="AZ24" s="9"/>
      <c r="BA24" s="9"/>
      <c r="BB24" s="9"/>
      <c r="BC24" s="9"/>
      <c r="BD24"/>
    </row>
    <row r="25" spans="3:72" ht="51" customHeight="1" x14ac:dyDescent="0.25">
      <c r="C25" s="73" t="s">
        <v>15</v>
      </c>
      <c r="D25" s="74"/>
      <c r="E25" s="74"/>
      <c r="F25" s="75"/>
      <c r="G25" s="66" t="s">
        <v>3</v>
      </c>
      <c r="H25" s="66"/>
      <c r="I25" s="66"/>
      <c r="J25" s="66"/>
      <c r="K25" s="66"/>
      <c r="L25" s="66"/>
      <c r="M25" s="66"/>
      <c r="N25" s="66"/>
      <c r="O25" s="66"/>
      <c r="P25" s="66"/>
      <c r="Q25" s="46">
        <v>0.4</v>
      </c>
      <c r="R25" s="46"/>
      <c r="S25" s="46"/>
      <c r="T25" s="51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3"/>
      <c r="AR25" s="12"/>
      <c r="AS25" s="42" t="str">
        <f>IF(T25&lt;&gt;"",VLOOKUP(T25,BH51:BI65,2),"")</f>
        <v/>
      </c>
      <c r="AT25" s="42"/>
      <c r="AU25" s="42"/>
      <c r="AV25" s="42"/>
      <c r="AW25" s="8"/>
      <c r="AX25" s="8"/>
      <c r="AY25" s="9"/>
      <c r="AZ25" s="9"/>
      <c r="BA25" s="9"/>
      <c r="BB25" s="9"/>
      <c r="BC25" s="9"/>
      <c r="BD25"/>
    </row>
    <row r="26" spans="3:72" ht="51" customHeight="1" x14ac:dyDescent="0.25">
      <c r="C26" s="76"/>
      <c r="D26" s="77"/>
      <c r="E26" s="77"/>
      <c r="F26" s="78"/>
      <c r="G26" s="66" t="s">
        <v>4</v>
      </c>
      <c r="H26" s="66"/>
      <c r="I26" s="66"/>
      <c r="J26" s="66"/>
      <c r="K26" s="66"/>
      <c r="L26" s="66"/>
      <c r="M26" s="66"/>
      <c r="N26" s="66"/>
      <c r="O26" s="66"/>
      <c r="P26" s="66"/>
      <c r="Q26" s="46">
        <v>0.1</v>
      </c>
      <c r="R26" s="46"/>
      <c r="S26" s="46"/>
      <c r="T26" s="51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3"/>
      <c r="AR26" s="12"/>
      <c r="AS26" s="42" t="str">
        <f>IF(T26&lt;&gt;"",VLOOKUP(T26,BJ51:BK65,2),"")</f>
        <v/>
      </c>
      <c r="AT26" s="42"/>
      <c r="AU26" s="42"/>
      <c r="AV26" s="42"/>
      <c r="AW26" s="4"/>
      <c r="AX26" s="4"/>
      <c r="BD26"/>
    </row>
    <row r="27" spans="3:72" ht="13.5" customHeight="1" x14ac:dyDescent="0.25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6"/>
      <c r="AX27" s="4"/>
    </row>
    <row r="28" spans="3:72" ht="12.75" customHeight="1" x14ac:dyDescent="0.25">
      <c r="C28" s="25" t="s">
        <v>7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4"/>
      <c r="R28" s="17"/>
      <c r="S28" s="14"/>
      <c r="T28" s="14"/>
      <c r="U28" s="14"/>
      <c r="V28" s="17"/>
      <c r="W28" s="17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7"/>
      <c r="AM28" s="14"/>
      <c r="AN28" s="14"/>
      <c r="AO28" s="14"/>
      <c r="AP28" s="14"/>
      <c r="AQ28" s="17"/>
      <c r="AR28" s="12"/>
      <c r="AS28" s="14"/>
      <c r="AT28" s="14"/>
      <c r="AU28" s="14"/>
      <c r="AV28" s="14"/>
      <c r="AW28" s="4"/>
      <c r="AX28" s="4"/>
      <c r="BT28" s="35"/>
    </row>
    <row r="29" spans="3:72" ht="5.0999999999999996" customHeight="1" x14ac:dyDescent="0.25">
      <c r="C29" s="10"/>
      <c r="D29" s="17"/>
      <c r="E29" s="17"/>
      <c r="F29" s="20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4"/>
      <c r="R29" s="17"/>
      <c r="S29" s="14"/>
      <c r="T29" s="14"/>
      <c r="U29" s="14"/>
      <c r="V29" s="17"/>
      <c r="W29" s="17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7"/>
      <c r="AM29" s="14"/>
      <c r="AN29" s="14"/>
      <c r="AO29" s="14"/>
      <c r="AP29" s="14"/>
      <c r="AQ29" s="17"/>
      <c r="AR29" s="12"/>
      <c r="AS29" s="14"/>
      <c r="AT29" s="14"/>
      <c r="AU29" s="14"/>
      <c r="AV29" s="14"/>
      <c r="AW29" s="4"/>
      <c r="AX29" s="4"/>
    </row>
    <row r="30" spans="3:72" ht="82.5" customHeight="1" x14ac:dyDescent="0.25">
      <c r="C30" s="34"/>
      <c r="D30" s="79" t="str">
        <f>IF(AR36&lt;&gt;"",IF(AR36&lt;4.5,BF82,IF(AR36&lt;4.9,BF81,IF(AR36&lt;5,BF80,IF(AR36&lt;6,BF79,IF(AR36&lt;6.4,BF78,IF(AR36&lt;6.5,BF77,IF(AR36&lt;7.5,BF76,IF(AR36&lt;7.9,BF75,IF(AR36&lt;8,BF74,IF(AR36&lt;8.5,BF73,IF(AR36&lt;8.9,BF72,IF(AR36&lt;9,BF71,IF(AR36&lt;9.5,BF70,IF(AR36&lt;10,BF69,IF(AR36=10,BF68,))))))))))))))),"")</f>
        <v/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33"/>
      <c r="AW30" s="4"/>
      <c r="AX30" s="4"/>
    </row>
    <row r="31" spans="3:72" ht="13.5" customHeight="1" x14ac:dyDescent="0.2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6"/>
      <c r="AX31" s="4"/>
    </row>
    <row r="32" spans="3:72" ht="12.75" customHeight="1" x14ac:dyDescent="0.25">
      <c r="C32" s="25" t="s">
        <v>6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4"/>
      <c r="R32" s="17"/>
      <c r="S32" s="14"/>
      <c r="T32" s="14"/>
      <c r="U32" s="14"/>
      <c r="V32" s="17"/>
      <c r="W32" s="17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7"/>
      <c r="AM32" s="14"/>
      <c r="AN32" s="14"/>
      <c r="AO32" s="14"/>
      <c r="AP32" s="14"/>
      <c r="AQ32" s="17"/>
      <c r="AR32" s="12"/>
      <c r="AS32" s="14"/>
      <c r="AT32" s="14"/>
      <c r="AU32" s="14"/>
      <c r="AV32" s="14"/>
      <c r="AW32" s="4"/>
      <c r="AX32" s="4"/>
    </row>
    <row r="33" spans="3:65" ht="5.0999999999999996" customHeight="1" x14ac:dyDescent="0.25">
      <c r="C33" s="10"/>
      <c r="D33" s="17"/>
      <c r="E33" s="17"/>
      <c r="F33" s="20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4"/>
      <c r="R33" s="17"/>
      <c r="S33" s="14"/>
      <c r="T33" s="14"/>
      <c r="U33" s="14"/>
      <c r="V33" s="17"/>
      <c r="W33" s="17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7"/>
      <c r="AM33" s="14"/>
      <c r="AN33" s="14"/>
      <c r="AO33" s="14"/>
      <c r="AP33" s="14"/>
      <c r="AQ33" s="17"/>
      <c r="AR33" s="12"/>
      <c r="AS33" s="14"/>
      <c r="AT33" s="14"/>
      <c r="AU33" s="14"/>
      <c r="AV33" s="14"/>
      <c r="AW33" s="4"/>
      <c r="AX33" s="4"/>
    </row>
    <row r="34" spans="3:65" s="2" customFormat="1" ht="83.25" customHeight="1" x14ac:dyDescent="0.2"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4"/>
      <c r="AX34" s="40"/>
      <c r="AY34" s="40"/>
      <c r="AZ34" s="40"/>
      <c r="BA34" s="40"/>
      <c r="BB34" s="40"/>
      <c r="BC34" s="40"/>
    </row>
    <row r="35" spans="3:65" ht="17.25" customHeight="1" x14ac:dyDescent="0.2">
      <c r="C35" s="21"/>
      <c r="D35" s="22"/>
      <c r="E35" s="22"/>
      <c r="F35" s="23"/>
      <c r="G35" s="23"/>
      <c r="H35" s="23"/>
      <c r="I35" s="23"/>
      <c r="J35" s="23"/>
      <c r="K35" s="23"/>
      <c r="L35" s="23"/>
      <c r="M35" s="24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12"/>
      <c r="AN35" s="12"/>
      <c r="AO35" s="12"/>
      <c r="AP35" s="23"/>
      <c r="AQ35" s="23"/>
      <c r="AR35" s="23"/>
      <c r="AS35" s="23"/>
      <c r="AT35" s="23"/>
      <c r="AU35" s="23"/>
      <c r="AV35" s="23"/>
      <c r="AW35" s="4"/>
      <c r="AX35" s="40"/>
      <c r="AY35" s="40"/>
      <c r="AZ35" s="40"/>
      <c r="BA35" s="40"/>
      <c r="BB35" s="40"/>
      <c r="BC35" s="40"/>
    </row>
    <row r="36" spans="3:65" ht="21" customHeight="1" x14ac:dyDescent="0.25">
      <c r="C36" s="41" t="s">
        <v>30</v>
      </c>
      <c r="D36" s="41"/>
      <c r="E36" s="41"/>
      <c r="F36" s="41"/>
      <c r="G36" s="41"/>
      <c r="H36" s="41"/>
      <c r="I36" s="81"/>
      <c r="J36" s="82"/>
      <c r="K36" s="82"/>
      <c r="L36" s="82"/>
      <c r="M36" s="82"/>
      <c r="N36" s="82"/>
      <c r="O36" s="82"/>
      <c r="P36" s="8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43" t="s">
        <v>16</v>
      </c>
      <c r="AK36" s="44"/>
      <c r="AL36" s="44"/>
      <c r="AM36" s="44"/>
      <c r="AN36" s="44"/>
      <c r="AO36" s="44"/>
      <c r="AP36" s="44"/>
      <c r="AQ36" s="45"/>
      <c r="AR36" s="85" t="str">
        <f>IF(AS23&lt;&gt;"",IF(AS24&lt;&gt;"",(AS23*0.4)+(AS24*0.1)+(AS25*0.4)+(AS26*0.1),(AS23*0.5)+(AS25*0.4)+(AS26*0.1)),"")</f>
        <v/>
      </c>
      <c r="AS36" s="85"/>
      <c r="AT36" s="85"/>
      <c r="AU36" s="85"/>
      <c r="AV36" s="85"/>
      <c r="AW36" s="4"/>
      <c r="AX36" s="40"/>
      <c r="AY36" s="40"/>
      <c r="AZ36" s="40"/>
      <c r="BA36" s="40"/>
      <c r="BB36" s="40"/>
      <c r="BC36" s="40"/>
    </row>
    <row r="37" spans="3:65" ht="5.0999999999999996" customHeight="1" x14ac:dyDescent="0.25">
      <c r="C37" s="10"/>
      <c r="D37" s="17"/>
      <c r="E37" s="17"/>
      <c r="F37" s="20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4"/>
      <c r="R37" s="17"/>
      <c r="S37" s="14"/>
      <c r="T37" s="14"/>
      <c r="U37" s="14"/>
      <c r="V37" s="17"/>
      <c r="W37" s="17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7"/>
      <c r="AM37" s="14"/>
      <c r="AN37" s="14"/>
      <c r="AO37" s="14"/>
      <c r="AP37" s="14"/>
      <c r="AQ37" s="17"/>
      <c r="AR37" s="12"/>
      <c r="AS37" s="14"/>
      <c r="AT37" s="14"/>
      <c r="AU37" s="14"/>
      <c r="AV37" s="14"/>
      <c r="AW37" s="4"/>
      <c r="AX37" s="40"/>
      <c r="AY37" s="40"/>
      <c r="AZ37" s="40"/>
      <c r="BA37" s="40"/>
      <c r="BB37" s="40"/>
      <c r="BC37" s="40"/>
    </row>
    <row r="38" spans="3:65" ht="21" customHeight="1" x14ac:dyDescent="0.25">
      <c r="L38" s="1"/>
      <c r="M38" s="1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43" t="s">
        <v>17</v>
      </c>
      <c r="AK38" s="44"/>
      <c r="AL38" s="44"/>
      <c r="AM38" s="44"/>
      <c r="AN38" s="44"/>
      <c r="AO38" s="44"/>
      <c r="AP38" s="44"/>
      <c r="AQ38" s="45"/>
      <c r="AR38" s="84" t="str">
        <f>IF(AR36&lt;&gt;"",IF(AR36&lt;4.95,"Insuficiente",IF(AR36&lt;6.45,"Regular",IF(AR36&lt;7.95,"Bom",IF(AR36&lt;8.95,"Muito Bom","Excelente")))),"")</f>
        <v/>
      </c>
      <c r="AS38" s="84"/>
      <c r="AT38" s="84"/>
      <c r="AU38" s="84"/>
      <c r="AV38" s="84"/>
      <c r="AW38" s="4"/>
      <c r="AX38" s="40"/>
      <c r="AY38" s="40"/>
      <c r="AZ38" s="40"/>
      <c r="BA38" s="40"/>
      <c r="BB38" s="40"/>
      <c r="BC38" s="40"/>
    </row>
    <row r="39" spans="3:65" ht="5.0999999999999996" customHeight="1" x14ac:dyDescent="0.25">
      <c r="C39" s="10"/>
      <c r="D39" s="17"/>
      <c r="E39" s="17"/>
      <c r="F39" s="20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4"/>
      <c r="R39" s="17"/>
      <c r="S39" s="14"/>
      <c r="T39" s="14"/>
      <c r="U39" s="14"/>
      <c r="V39" s="17"/>
      <c r="W39" s="17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7"/>
      <c r="AM39" s="14"/>
      <c r="AN39" s="14"/>
      <c r="AO39" s="14"/>
      <c r="AP39" s="14"/>
      <c r="AQ39" s="17"/>
      <c r="AR39" s="12"/>
      <c r="AS39" s="14"/>
      <c r="AT39" s="14"/>
      <c r="AU39" s="14"/>
      <c r="AV39" s="14"/>
      <c r="AW39" s="4"/>
      <c r="AX39" s="40"/>
      <c r="AY39" s="40"/>
      <c r="AZ39" s="40"/>
      <c r="BA39" s="40"/>
      <c r="BB39" s="40"/>
      <c r="BC39" s="40"/>
    </row>
    <row r="40" spans="3:65" ht="20.25" customHeight="1" x14ac:dyDescent="0.25">
      <c r="C40" s="41" t="s">
        <v>5</v>
      </c>
      <c r="D40" s="41"/>
      <c r="E40" s="41"/>
      <c r="F40" s="41"/>
      <c r="G40" s="41"/>
      <c r="H40" s="41"/>
      <c r="I40" s="81">
        <f ca="1">NOW()</f>
        <v>45365.448661111113</v>
      </c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3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X40" s="40"/>
      <c r="AY40" s="40"/>
      <c r="AZ40" s="40"/>
      <c r="BA40" s="40"/>
      <c r="BB40" s="40"/>
      <c r="BC40" s="40"/>
    </row>
    <row r="41" spans="3:65" ht="5.0999999999999996" customHeight="1" x14ac:dyDescent="0.25">
      <c r="C41" s="10"/>
      <c r="D41" s="17"/>
      <c r="E41" s="17"/>
      <c r="F41" s="20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4"/>
      <c r="R41" s="17"/>
      <c r="S41" s="14"/>
      <c r="T41" s="14"/>
      <c r="U41" s="14"/>
      <c r="V41" s="17"/>
      <c r="W41" s="17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7"/>
      <c r="AM41" s="14"/>
      <c r="AN41" s="14"/>
      <c r="AO41" s="14"/>
      <c r="AP41" s="14"/>
      <c r="AQ41" s="17"/>
      <c r="AR41" s="12"/>
      <c r="AS41" s="14"/>
      <c r="AT41" s="14"/>
      <c r="AU41" s="14"/>
      <c r="AV41" s="14"/>
      <c r="AW41" s="4"/>
      <c r="AX41" s="40"/>
      <c r="AY41" s="40"/>
      <c r="AZ41" s="40"/>
      <c r="BA41" s="40"/>
      <c r="BB41" s="40"/>
      <c r="BC41" s="40"/>
    </row>
    <row r="42" spans="3:65" ht="21" customHeight="1" x14ac:dyDescent="0.25">
      <c r="C42" s="43" t="s">
        <v>25</v>
      </c>
      <c r="D42" s="44"/>
      <c r="E42" s="44"/>
      <c r="F42" s="44"/>
      <c r="G42" s="44"/>
      <c r="H42" s="45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X42" s="40"/>
      <c r="AY42" s="40"/>
      <c r="AZ42" s="40"/>
      <c r="BA42" s="40"/>
      <c r="BB42" s="40"/>
      <c r="BC42" s="40"/>
    </row>
    <row r="43" spans="3:65" ht="8.25" customHeight="1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1"/>
      <c r="M43" s="11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3:65" ht="3.75" customHeight="1" x14ac:dyDescent="0.25"/>
    <row r="45" spans="3:65" ht="15" x14ac:dyDescent="0.25">
      <c r="BL45"/>
      <c r="BM45"/>
    </row>
    <row r="46" spans="3:65" hidden="1" x14ac:dyDescent="0.25"/>
    <row r="50" spans="47:63" customFormat="1" ht="15" customHeight="1" x14ac:dyDescent="0.25">
      <c r="BD50" s="36" t="s">
        <v>28</v>
      </c>
      <c r="BE50" s="1"/>
      <c r="BF50" s="36" t="s">
        <v>27</v>
      </c>
      <c r="BG50" s="1"/>
      <c r="BH50" s="36" t="s">
        <v>3</v>
      </c>
      <c r="BI50" s="1"/>
      <c r="BJ50" s="36" t="s">
        <v>4</v>
      </c>
      <c r="BK50" s="1"/>
    </row>
    <row r="51" spans="47:63" customFormat="1" ht="15" x14ac:dyDescent="0.25">
      <c r="AU51" s="1"/>
      <c r="BD51" s="37" t="s">
        <v>31</v>
      </c>
      <c r="BE51" s="38">
        <v>10</v>
      </c>
      <c r="BF51" s="37" t="s">
        <v>31</v>
      </c>
      <c r="BG51" s="38">
        <v>10</v>
      </c>
      <c r="BH51" s="37" t="s">
        <v>46</v>
      </c>
      <c r="BI51" s="38">
        <v>10</v>
      </c>
      <c r="BJ51" s="37" t="s">
        <v>61</v>
      </c>
      <c r="BK51" s="38">
        <v>10</v>
      </c>
    </row>
    <row r="52" spans="47:63" customFormat="1" ht="15" x14ac:dyDescent="0.25">
      <c r="BD52" s="37" t="s">
        <v>32</v>
      </c>
      <c r="BE52" s="38">
        <v>9.5</v>
      </c>
      <c r="BF52" s="37" t="s">
        <v>32</v>
      </c>
      <c r="BG52" s="38">
        <v>9.5</v>
      </c>
      <c r="BH52" s="37" t="s">
        <v>47</v>
      </c>
      <c r="BI52" s="38">
        <v>9.5</v>
      </c>
      <c r="BJ52" s="37" t="s">
        <v>62</v>
      </c>
      <c r="BK52" s="38">
        <v>9.5</v>
      </c>
    </row>
    <row r="53" spans="47:63" customFormat="1" ht="15" x14ac:dyDescent="0.25">
      <c r="BD53" s="37" t="s">
        <v>33</v>
      </c>
      <c r="BE53" s="38">
        <v>9</v>
      </c>
      <c r="BF53" s="37" t="s">
        <v>33</v>
      </c>
      <c r="BG53" s="38">
        <v>9</v>
      </c>
      <c r="BH53" s="37" t="s">
        <v>48</v>
      </c>
      <c r="BI53" s="38">
        <v>9</v>
      </c>
      <c r="BJ53" s="37" t="s">
        <v>63</v>
      </c>
      <c r="BK53" s="38">
        <v>9</v>
      </c>
    </row>
    <row r="54" spans="47:63" customFormat="1" ht="15" x14ac:dyDescent="0.25">
      <c r="AU54" s="1"/>
      <c r="BD54" s="31" t="s">
        <v>34</v>
      </c>
      <c r="BE54" s="39">
        <v>8.9</v>
      </c>
      <c r="BF54" s="31" t="s">
        <v>34</v>
      </c>
      <c r="BG54" s="39">
        <v>8.9</v>
      </c>
      <c r="BH54" s="31" t="s">
        <v>49</v>
      </c>
      <c r="BI54" s="39">
        <v>8.9</v>
      </c>
      <c r="BJ54" s="31" t="s">
        <v>64</v>
      </c>
      <c r="BK54" s="39">
        <v>8.9</v>
      </c>
    </row>
    <row r="55" spans="47:63" customFormat="1" ht="15" x14ac:dyDescent="0.25">
      <c r="BD55" s="31" t="s">
        <v>35</v>
      </c>
      <c r="BE55" s="39">
        <v>8.5</v>
      </c>
      <c r="BF55" s="31" t="s">
        <v>35</v>
      </c>
      <c r="BG55" s="39">
        <v>8.5</v>
      </c>
      <c r="BH55" s="31" t="s">
        <v>50</v>
      </c>
      <c r="BI55" s="39">
        <v>8.5</v>
      </c>
      <c r="BJ55" s="31" t="s">
        <v>65</v>
      </c>
      <c r="BK55" s="39">
        <v>8.5</v>
      </c>
    </row>
    <row r="56" spans="47:63" customFormat="1" ht="15" x14ac:dyDescent="0.25">
      <c r="BD56" s="31" t="s">
        <v>36</v>
      </c>
      <c r="BE56" s="39">
        <v>8</v>
      </c>
      <c r="BF56" s="31" t="s">
        <v>36</v>
      </c>
      <c r="BG56" s="39">
        <v>8</v>
      </c>
      <c r="BH56" s="31" t="s">
        <v>51</v>
      </c>
      <c r="BI56" s="39">
        <v>8</v>
      </c>
      <c r="BJ56" s="31" t="s">
        <v>66</v>
      </c>
      <c r="BK56" s="39">
        <v>8</v>
      </c>
    </row>
    <row r="57" spans="47:63" customFormat="1" ht="15" x14ac:dyDescent="0.25">
      <c r="AU57" s="1"/>
      <c r="BD57" s="37" t="s">
        <v>37</v>
      </c>
      <c r="BE57" s="38">
        <v>7.9</v>
      </c>
      <c r="BF57" s="37" t="s">
        <v>37</v>
      </c>
      <c r="BG57" s="38">
        <v>7.9</v>
      </c>
      <c r="BH57" s="37" t="s">
        <v>52</v>
      </c>
      <c r="BI57" s="38">
        <v>7.9</v>
      </c>
      <c r="BJ57" s="37" t="s">
        <v>67</v>
      </c>
      <c r="BK57" s="38">
        <v>7.9</v>
      </c>
    </row>
    <row r="58" spans="47:63" customFormat="1" ht="15" x14ac:dyDescent="0.25">
      <c r="BD58" s="37" t="s">
        <v>38</v>
      </c>
      <c r="BE58" s="38">
        <v>7.5</v>
      </c>
      <c r="BF58" s="37" t="s">
        <v>38</v>
      </c>
      <c r="BG58" s="38">
        <v>7.5</v>
      </c>
      <c r="BH58" s="37" t="s">
        <v>53</v>
      </c>
      <c r="BI58" s="38">
        <v>7.5</v>
      </c>
      <c r="BJ58" s="37" t="s">
        <v>68</v>
      </c>
      <c r="BK58" s="38">
        <v>7.5</v>
      </c>
    </row>
    <row r="59" spans="47:63" customFormat="1" ht="15" x14ac:dyDescent="0.25">
      <c r="BD59" s="37" t="s">
        <v>39</v>
      </c>
      <c r="BE59" s="38">
        <v>6.5</v>
      </c>
      <c r="BF59" s="37" t="s">
        <v>39</v>
      </c>
      <c r="BG59" s="38">
        <v>6.5</v>
      </c>
      <c r="BH59" s="37" t="s">
        <v>54</v>
      </c>
      <c r="BI59" s="38">
        <v>6.5</v>
      </c>
      <c r="BJ59" s="37" t="s">
        <v>69</v>
      </c>
      <c r="BK59" s="38">
        <v>6.5</v>
      </c>
    </row>
    <row r="60" spans="47:63" customFormat="1" ht="15" x14ac:dyDescent="0.25">
      <c r="AU60" s="1"/>
      <c r="BD60" s="31" t="s">
        <v>40</v>
      </c>
      <c r="BE60" s="39">
        <v>6.4</v>
      </c>
      <c r="BF60" s="31" t="s">
        <v>40</v>
      </c>
      <c r="BG60" s="39">
        <v>6.4</v>
      </c>
      <c r="BH60" s="31" t="s">
        <v>55</v>
      </c>
      <c r="BI60" s="39">
        <v>6.4</v>
      </c>
      <c r="BJ60" s="31" t="s">
        <v>70</v>
      </c>
      <c r="BK60" s="39">
        <v>6.4</v>
      </c>
    </row>
    <row r="61" spans="47:63" customFormat="1" ht="15" x14ac:dyDescent="0.25">
      <c r="BD61" s="31" t="s">
        <v>41</v>
      </c>
      <c r="BE61" s="39">
        <v>6</v>
      </c>
      <c r="BF61" s="31" t="s">
        <v>41</v>
      </c>
      <c r="BG61" s="39">
        <v>6</v>
      </c>
      <c r="BH61" s="31" t="s">
        <v>56</v>
      </c>
      <c r="BI61" s="39">
        <v>6</v>
      </c>
      <c r="BJ61" s="31" t="s">
        <v>71</v>
      </c>
      <c r="BK61" s="39">
        <v>6</v>
      </c>
    </row>
    <row r="62" spans="47:63" customFormat="1" ht="15" x14ac:dyDescent="0.25">
      <c r="BD62" s="31" t="s">
        <v>42</v>
      </c>
      <c r="BE62" s="39">
        <v>5</v>
      </c>
      <c r="BF62" s="31" t="s">
        <v>42</v>
      </c>
      <c r="BG62" s="39">
        <v>5</v>
      </c>
      <c r="BH62" s="31" t="s">
        <v>57</v>
      </c>
      <c r="BI62" s="39">
        <v>5</v>
      </c>
      <c r="BJ62" s="31" t="s">
        <v>72</v>
      </c>
      <c r="BK62" s="39">
        <v>5</v>
      </c>
    </row>
    <row r="63" spans="47:63" customFormat="1" ht="15" x14ac:dyDescent="0.25">
      <c r="BD63" s="37" t="s">
        <v>43</v>
      </c>
      <c r="BE63" s="38">
        <v>4.9000000000000004</v>
      </c>
      <c r="BF63" s="37" t="s">
        <v>43</v>
      </c>
      <c r="BG63" s="38">
        <v>4.9000000000000004</v>
      </c>
      <c r="BH63" s="37" t="s">
        <v>58</v>
      </c>
      <c r="BI63" s="38">
        <v>4.9000000000000004</v>
      </c>
      <c r="BJ63" s="37" t="s">
        <v>73</v>
      </c>
      <c r="BK63" s="38">
        <v>4.9000000000000004</v>
      </c>
    </row>
    <row r="64" spans="47:63" customFormat="1" ht="15" x14ac:dyDescent="0.25">
      <c r="BD64" s="37" t="s">
        <v>44</v>
      </c>
      <c r="BE64" s="38">
        <v>4.5</v>
      </c>
      <c r="BF64" s="37" t="s">
        <v>44</v>
      </c>
      <c r="BG64" s="38">
        <v>4.5</v>
      </c>
      <c r="BH64" s="37" t="s">
        <v>59</v>
      </c>
      <c r="BI64" s="38">
        <v>4.5</v>
      </c>
      <c r="BJ64" s="37" t="s">
        <v>74</v>
      </c>
      <c r="BK64" s="38">
        <v>4.5</v>
      </c>
    </row>
    <row r="65" spans="56:63" customFormat="1" ht="15" x14ac:dyDescent="0.25">
      <c r="BD65" s="37" t="s">
        <v>45</v>
      </c>
      <c r="BE65" s="38">
        <v>1</v>
      </c>
      <c r="BF65" s="37" t="s">
        <v>45</v>
      </c>
      <c r="BG65" s="38">
        <v>1</v>
      </c>
      <c r="BH65" s="37" t="s">
        <v>60</v>
      </c>
      <c r="BI65" s="38">
        <v>1</v>
      </c>
      <c r="BJ65" s="37" t="s">
        <v>75</v>
      </c>
      <c r="BK65" s="38">
        <v>1</v>
      </c>
    </row>
    <row r="66" spans="56:63" customFormat="1" ht="15" x14ac:dyDescent="0.25">
      <c r="BD66" s="1"/>
      <c r="BE66" s="1"/>
      <c r="BF66" s="1"/>
      <c r="BG66" s="1"/>
      <c r="BH66" s="1"/>
      <c r="BI66" s="1"/>
      <c r="BJ66" s="1"/>
      <c r="BK66" s="1"/>
    </row>
    <row r="67" spans="56:63" customFormat="1" ht="15" x14ac:dyDescent="0.25">
      <c r="BD67" s="1"/>
      <c r="BE67" s="80" t="s">
        <v>77</v>
      </c>
      <c r="BF67" s="80"/>
    </row>
    <row r="68" spans="56:63" customFormat="1" ht="15" x14ac:dyDescent="0.25">
      <c r="BD68" s="1"/>
      <c r="BE68" s="38">
        <v>10</v>
      </c>
      <c r="BF68" s="37" t="s">
        <v>76</v>
      </c>
    </row>
    <row r="69" spans="56:63" customFormat="1" ht="15" x14ac:dyDescent="0.25">
      <c r="BD69" s="1"/>
      <c r="BE69" s="38">
        <v>9.5</v>
      </c>
      <c r="BF69" s="37" t="s">
        <v>78</v>
      </c>
    </row>
    <row r="70" spans="56:63" customFormat="1" ht="15" x14ac:dyDescent="0.25">
      <c r="BD70" s="1"/>
      <c r="BE70" s="38">
        <v>9</v>
      </c>
      <c r="BF70" s="37" t="s">
        <v>91</v>
      </c>
    </row>
    <row r="71" spans="56:63" ht="15" x14ac:dyDescent="0.25">
      <c r="BE71" s="39">
        <v>8.9</v>
      </c>
      <c r="BF71" s="31" t="s">
        <v>79</v>
      </c>
      <c r="BG71"/>
      <c r="BI71"/>
      <c r="BK71"/>
    </row>
    <row r="72" spans="56:63" ht="15" x14ac:dyDescent="0.25">
      <c r="BE72" s="39">
        <v>8.5</v>
      </c>
      <c r="BF72" s="31" t="s">
        <v>81</v>
      </c>
    </row>
    <row r="73" spans="56:63" ht="14.25" customHeight="1" x14ac:dyDescent="0.25">
      <c r="BE73" s="39">
        <v>8</v>
      </c>
      <c r="BF73" s="31" t="s">
        <v>82</v>
      </c>
    </row>
    <row r="74" spans="56:63" ht="15" x14ac:dyDescent="0.25">
      <c r="BE74" s="38">
        <v>7.9</v>
      </c>
      <c r="BF74" s="37" t="s">
        <v>80</v>
      </c>
    </row>
    <row r="75" spans="56:63" ht="15" x14ac:dyDescent="0.25">
      <c r="BE75" s="38">
        <v>7.5</v>
      </c>
      <c r="BF75" s="37" t="s">
        <v>83</v>
      </c>
    </row>
    <row r="76" spans="56:63" ht="15" x14ac:dyDescent="0.25">
      <c r="BE76" s="38">
        <v>6.5</v>
      </c>
      <c r="BF76" s="37" t="s">
        <v>84</v>
      </c>
    </row>
    <row r="77" spans="56:63" ht="15" x14ac:dyDescent="0.25">
      <c r="BE77" s="39">
        <v>6.4</v>
      </c>
      <c r="BF77" s="31" t="s">
        <v>85</v>
      </c>
    </row>
    <row r="78" spans="56:63" ht="15" x14ac:dyDescent="0.25">
      <c r="BE78" s="39">
        <v>6</v>
      </c>
      <c r="BF78" s="31" t="s">
        <v>87</v>
      </c>
    </row>
    <row r="79" spans="56:63" ht="15" x14ac:dyDescent="0.25">
      <c r="BE79" s="39">
        <v>5</v>
      </c>
      <c r="BF79" s="31" t="s">
        <v>88</v>
      </c>
    </row>
    <row r="80" spans="56:63" ht="15.75" customHeight="1" x14ac:dyDescent="0.25">
      <c r="BE80" s="38">
        <v>4.9000000000000004</v>
      </c>
      <c r="BF80" s="37" t="s">
        <v>86</v>
      </c>
    </row>
    <row r="81" spans="57:58" ht="15" x14ac:dyDescent="0.25">
      <c r="BE81" s="38">
        <v>4.5</v>
      </c>
      <c r="BF81" s="37" t="s">
        <v>89</v>
      </c>
    </row>
    <row r="82" spans="57:58" ht="15" x14ac:dyDescent="0.25">
      <c r="BE82" s="38">
        <v>1</v>
      </c>
      <c r="BF82" s="37" t="s">
        <v>90</v>
      </c>
    </row>
  </sheetData>
  <sheetProtection algorithmName="SHA-512" hashValue="2jPonqylPoh713HLofugVZX+wLuiBC0qbORdK78qiR7HVoK570R+RM4+8pYQATSwlHJ/nV7hUcO9njdNuLtTOA==" saltValue="oBCaA7RcaumW9yacRUv7hA==" spinCount="100000" sheet="1" objects="1" scenarios="1" selectLockedCells="1"/>
  <mergeCells count="48">
    <mergeCell ref="BE67:BF67"/>
    <mergeCell ref="C36:H36"/>
    <mergeCell ref="I36:P36"/>
    <mergeCell ref="C42:H42"/>
    <mergeCell ref="AR38:AV38"/>
    <mergeCell ref="AJ36:AQ36"/>
    <mergeCell ref="AJ38:AQ38"/>
    <mergeCell ref="C40:H40"/>
    <mergeCell ref="AR36:AV36"/>
    <mergeCell ref="I40:V40"/>
    <mergeCell ref="I42:AV42"/>
    <mergeCell ref="C34:AV34"/>
    <mergeCell ref="C3:AV3"/>
    <mergeCell ref="T26:AQ26"/>
    <mergeCell ref="G24:P24"/>
    <mergeCell ref="G23:P23"/>
    <mergeCell ref="G25:P25"/>
    <mergeCell ref="G26:P26"/>
    <mergeCell ref="C4:AV4"/>
    <mergeCell ref="C5:AV5"/>
    <mergeCell ref="F13:AJ13"/>
    <mergeCell ref="F17:AJ17"/>
    <mergeCell ref="C23:F24"/>
    <mergeCell ref="C25:F26"/>
    <mergeCell ref="D30:AU30"/>
    <mergeCell ref="Q25:S25"/>
    <mergeCell ref="T25:AQ25"/>
    <mergeCell ref="K9:AV9"/>
    <mergeCell ref="C9:J9"/>
    <mergeCell ref="AT13:AV13"/>
    <mergeCell ref="AT17:AV17"/>
    <mergeCell ref="C13:E13"/>
    <mergeCell ref="C17:E17"/>
    <mergeCell ref="AK13:AS13"/>
    <mergeCell ref="AK17:AS17"/>
    <mergeCell ref="C22:F22"/>
    <mergeCell ref="AS23:AV23"/>
    <mergeCell ref="AS24:AV24"/>
    <mergeCell ref="AS25:AV25"/>
    <mergeCell ref="AS26:AV26"/>
    <mergeCell ref="AS22:AV22"/>
    <mergeCell ref="Q26:S26"/>
    <mergeCell ref="Q22:AQ22"/>
    <mergeCell ref="G22:P22"/>
    <mergeCell ref="T23:AQ23"/>
    <mergeCell ref="Q23:S23"/>
    <mergeCell ref="Q24:S24"/>
    <mergeCell ref="T24:AQ24"/>
  </mergeCells>
  <conditionalFormatting sqref="F13">
    <cfRule type="cellIs" dxfId="2" priority="101" stopIfTrue="1" operator="equal">
      <formula>#REF!</formula>
    </cfRule>
  </conditionalFormatting>
  <conditionalFormatting sqref="F17">
    <cfRule type="cellIs" dxfId="1" priority="61" stopIfTrue="1" operator="equal">
      <formula>#REF!</formula>
    </cfRule>
  </conditionalFormatting>
  <conditionalFormatting sqref="K9">
    <cfRule type="cellIs" dxfId="0" priority="1" stopIfTrue="1" operator="equal">
      <formula>#REF!</formula>
    </cfRule>
  </conditionalFormatting>
  <dataValidations count="4">
    <dataValidation type="list" allowBlank="1" showInputMessage="1" showErrorMessage="1" sqref="T23:AQ23 BD30" xr:uid="{00000000-0002-0000-0000-000000000000}">
      <formula1>$BD$51:$BD$65</formula1>
    </dataValidation>
    <dataValidation type="list" allowBlank="1" showInputMessage="1" showErrorMessage="1" promptTitle="Atenção" prompt="Deixar em branco no caso das línguas estrangeiras" sqref="T24:AQ24" xr:uid="{00000000-0002-0000-0000-000001000000}">
      <formula1>$BF$51:$BF$65</formula1>
    </dataValidation>
    <dataValidation type="list" allowBlank="1" showInputMessage="1" showErrorMessage="1" sqref="T25:AQ25" xr:uid="{00000000-0002-0000-0000-000002000000}">
      <formula1>$BH$51:$BH$65</formula1>
    </dataValidation>
    <dataValidation type="list" allowBlank="1" showInputMessage="1" showErrorMessage="1" sqref="T26:AQ26" xr:uid="{00000000-0002-0000-0000-000003000000}">
      <formula1>$BJ$51:$BJ$65</formula1>
    </dataValidation>
  </dataValidations>
  <pageMargins left="0.98425196850393704" right="0.31496062992125984" top="0.47244094488188981" bottom="0.27559055118110237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Avaliação interna e externa</vt:lpstr>
      <vt:lpstr>'Avaliação interna e externa'!Área_de_Impressão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Reis</dc:creator>
  <cp:lastModifiedBy>Utilizador</cp:lastModifiedBy>
  <cp:lastPrinted>2021-11-15T11:42:16Z</cp:lastPrinted>
  <dcterms:created xsi:type="dcterms:W3CDTF">2013-02-20T22:42:28Z</dcterms:created>
  <dcterms:modified xsi:type="dcterms:W3CDTF">2024-03-14T10:46:44Z</dcterms:modified>
</cp:coreProperties>
</file>